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amberjohnstone/Library/CloudStorage/Dropbox/Catalog and Price List/"/>
    </mc:Choice>
  </mc:AlternateContent>
  <xr:revisionPtr revIDLastSave="0" documentId="13_ncr:1_{70F1280D-E8A9-1B42-B3A7-FA6778710006}" xr6:coauthVersionLast="47" xr6:coauthVersionMax="47" xr10:uidLastSave="{00000000-0000-0000-0000-000000000000}"/>
  <bookViews>
    <workbookView xWindow="22220" yWindow="500" windowWidth="18720" windowHeight="20840" xr2:uid="{71BCB3BA-CACA-7541-A4A4-9D37DE1D5AB5}"/>
  </bookViews>
  <sheets>
    <sheet name="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4" i="1" l="1"/>
  <c r="G44" i="1" s="1"/>
  <c r="E45" i="1"/>
  <c r="G45" i="1" s="1"/>
  <c r="E25" i="1"/>
  <c r="G25" i="1" s="1"/>
  <c r="E63" i="1"/>
  <c r="G63" i="1" s="1"/>
  <c r="G28" i="1"/>
  <c r="E54" i="1"/>
  <c r="G54" i="1" s="1"/>
  <c r="E47" i="1"/>
  <c r="G47" i="1" s="1"/>
  <c r="E73" i="1"/>
  <c r="G73" i="1" s="1"/>
  <c r="E67" i="1" l="1"/>
  <c r="G67" i="1" s="1"/>
  <c r="E74" i="1"/>
  <c r="G74" i="1" s="1"/>
  <c r="E71" i="1"/>
  <c r="G71" i="1" s="1"/>
  <c r="E60" i="1"/>
  <c r="E57" i="1"/>
  <c r="E58" i="1"/>
  <c r="G58" i="1" s="1"/>
  <c r="E56" i="1"/>
  <c r="G56" i="1" s="1"/>
  <c r="E72" i="1"/>
  <c r="G72" i="1" s="1"/>
  <c r="E64" i="1"/>
  <c r="G64" i="1" s="1"/>
  <c r="E24" i="1"/>
  <c r="G24" i="1" s="1"/>
  <c r="E65" i="1"/>
  <c r="G65" i="1" s="1"/>
  <c r="E70" i="1"/>
  <c r="G70" i="1" s="1"/>
  <c r="E48" i="1"/>
  <c r="G48" i="1" s="1"/>
  <c r="E27" i="1"/>
  <c r="G27" i="1" s="1"/>
  <c r="E41" i="1"/>
  <c r="G41" i="1" s="1"/>
  <c r="F75" i="1"/>
  <c r="E32" i="1"/>
  <c r="G32" i="1" s="1"/>
  <c r="E52" i="1"/>
  <c r="G52" i="1" s="1"/>
  <c r="G33" i="1"/>
  <c r="G29" i="1" l="1"/>
  <c r="G22" i="1" l="1"/>
  <c r="G39" i="1" l="1"/>
  <c r="E40" i="1" l="1"/>
  <c r="G40" i="1" s="1"/>
  <c r="E43" i="1" l="1"/>
  <c r="G43" i="1" s="1"/>
  <c r="E62" i="1" l="1"/>
  <c r="G62" i="1" s="1"/>
  <c r="E46" i="1" l="1"/>
  <c r="G46" i="1" s="1"/>
  <c r="G31" i="1" l="1"/>
  <c r="E51" i="1" l="1"/>
  <c r="G51" i="1" s="1"/>
  <c r="E68" i="1" l="1"/>
  <c r="G68" i="1" s="1"/>
  <c r="G57" i="1"/>
  <c r="E59" i="1"/>
  <c r="G59" i="1" s="1"/>
  <c r="G60" i="1"/>
  <c r="E23" i="1"/>
  <c r="G23" i="1" s="1"/>
  <c r="E26" i="1"/>
  <c r="G26" i="1" s="1"/>
  <c r="E30" i="1"/>
  <c r="G30" i="1" s="1"/>
  <c r="E34" i="1"/>
  <c r="G34" i="1" s="1"/>
  <c r="G35" i="1"/>
  <c r="E36" i="1"/>
  <c r="G36" i="1" s="1"/>
  <c r="E37" i="1"/>
  <c r="G37" i="1" s="1"/>
  <c r="E38" i="1"/>
  <c r="G38" i="1" s="1"/>
  <c r="E42" i="1"/>
  <c r="G42" i="1" s="1"/>
  <c r="E49" i="1"/>
  <c r="G49" i="1" s="1"/>
  <c r="E50" i="1"/>
  <c r="G50" i="1" s="1"/>
  <c r="E53" i="1"/>
  <c r="G53" i="1" s="1"/>
  <c r="G75" i="1" l="1"/>
</calcChain>
</file>

<file path=xl/sharedStrings.xml><?xml version="1.0" encoding="utf-8"?>
<sst xmlns="http://schemas.openxmlformats.org/spreadsheetml/2006/main" count="115" uniqueCount="86">
  <si>
    <t>Wolverine Publishing</t>
  </si>
  <si>
    <t>PO Box 195</t>
  </si>
  <si>
    <t>wolverinepublishing.com</t>
  </si>
  <si>
    <t>New Castle, CO 81647</t>
  </si>
  <si>
    <t>sales@wolverinepublishing.com</t>
  </si>
  <si>
    <t>970.876.7100</t>
  </si>
  <si>
    <t xml:space="preserve">Bill to: </t>
  </si>
  <si>
    <t>[Name]</t>
  </si>
  <si>
    <t xml:space="preserve">Ship to: </t>
  </si>
  <si>
    <t>[Company Name]</t>
  </si>
  <si>
    <t>[Street Address]</t>
  </si>
  <si>
    <t>[City, ST  ZIP Code]</t>
  </si>
  <si>
    <t>[Email]</t>
  </si>
  <si>
    <t>[Phone]</t>
  </si>
  <si>
    <t>Date:</t>
  </si>
  <si>
    <t>[Month, day year]</t>
  </si>
  <si>
    <t>P.O. Number:</t>
  </si>
  <si>
    <t>[xxxx]</t>
  </si>
  <si>
    <t>[Credit card number or additional items, changes, etc]</t>
  </si>
  <si>
    <t>Terms:</t>
  </si>
  <si>
    <t>ORDER FORM</t>
  </si>
  <si>
    <t>Description</t>
  </si>
  <si>
    <t>Case Qty</t>
  </si>
  <si>
    <t>Retail</t>
  </si>
  <si>
    <t>Wholesale</t>
  </si>
  <si>
    <t>Qty</t>
  </si>
  <si>
    <t>Total</t>
  </si>
  <si>
    <t> CLIMBING AND BOULDERING </t>
  </si>
  <si>
    <t>Big Chief Area Climbs</t>
  </si>
  <si>
    <t>Boulder Canyon</t>
  </si>
  <si>
    <t>City of Rocks/Castle Rocks</t>
  </si>
  <si>
    <t>Good, Great, &amp; Awesome</t>
  </si>
  <si>
    <t>Jackson Falls</t>
  </si>
  <si>
    <t>Joshua Tree Bouldering</t>
  </si>
  <si>
    <t>Joshua Tree Rock Climbs</t>
  </si>
  <si>
    <t>Mammoth Area Rock Climbs</t>
  </si>
  <si>
    <t>Riverside Quarry, Climber's Guide</t>
  </si>
  <si>
    <t>Southern California Rock Climbing</t>
  </si>
  <si>
    <t>N/A</t>
  </si>
  <si>
    <t>Espresso Lessons</t>
  </si>
  <si>
    <t>Fundamentals of Routesetting</t>
  </si>
  <si>
    <t>Rock Warrior's Way</t>
  </si>
  <si>
    <t> SNOW SPORTS </t>
  </si>
  <si>
    <t xml:space="preserve"> WATER</t>
  </si>
  <si>
    <t>Insider's Guide to Joshua Tree</t>
  </si>
  <si>
    <t>Total:</t>
  </si>
  <si>
    <t>Net 30 days invoicing, no order minimums, case discounts apply, shipping via best method-- usually UPS</t>
  </si>
  <si>
    <t>Notes:</t>
  </si>
  <si>
    <t>Sport Climbing Santa Monicas</t>
  </si>
  <si>
    <t xml:space="preserve">Gunks Bouldering </t>
  </si>
  <si>
    <t>Owens River Gorge Climbs</t>
  </si>
  <si>
    <t>Moores Wall Bouldering</t>
  </si>
  <si>
    <t>Texas Canyon California</t>
  </si>
  <si>
    <t xml:space="preserve">New River Rock Vol. 1 </t>
  </si>
  <si>
    <t>Idaho Underground 2nd edition</t>
  </si>
  <si>
    <t>Hueco Tanks North Mountain</t>
  </si>
  <si>
    <t>Big Bear Lake &amp; Holcomb Valley</t>
  </si>
  <si>
    <t>Frustration Creek</t>
  </si>
  <si>
    <t>Gunks Climbing</t>
  </si>
  <si>
    <t>New River Rock Vol. 2</t>
  </si>
  <si>
    <t>Snow and Spire</t>
  </si>
  <si>
    <t>Bishop Area Rock Climbs</t>
  </si>
  <si>
    <t>Hiking &amp; Biking New River Gorge</t>
  </si>
  <si>
    <t>Northern California Road Trip</t>
  </si>
  <si>
    <t>Feeling for Rock</t>
  </si>
  <si>
    <t>Backcountry Ski Eastern Sierra</t>
  </si>
  <si>
    <t>Road Biking California's Sierra Nevada</t>
  </si>
  <si>
    <t>Rifle Climber's Guide</t>
  </si>
  <si>
    <t>Climbing Pyschology</t>
  </si>
  <si>
    <t>Inside the High Sierra</t>
  </si>
  <si>
    <t>Visitor's Guide New River</t>
  </si>
  <si>
    <t>Sierra Trail Runs : Eastside</t>
  </si>
  <si>
    <t>Whitewater S. Appalachians Vol 1</t>
  </si>
  <si>
    <t>Whitewater S. Appalachians Vol 2</t>
  </si>
  <si>
    <t>The Pass: Indy Pass + Monitor Rock</t>
  </si>
  <si>
    <t xml:space="preserve">Ten Sleep Canyon Climbing </t>
  </si>
  <si>
    <t>Fresno Dome</t>
  </si>
  <si>
    <t>HIKE AND BIKE</t>
  </si>
  <si>
    <t> INSTRUCTIONAL &amp; ENTERTAINING</t>
  </si>
  <si>
    <t xml:space="preserve">50 Classic Ski Descents </t>
  </si>
  <si>
    <t>TBD</t>
  </si>
  <si>
    <t>Bishop Bouldering PREORDER 04/24</t>
  </si>
  <si>
    <t>Redwood Burl TEMPORARY SALE</t>
  </si>
  <si>
    <t>Penitente TEMPORARY SALE</t>
  </si>
  <si>
    <t>Red River Gorge Select PERMASALE</t>
  </si>
  <si>
    <t>Red River Gorge South PERMASALE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</si>
</sst>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409]mmmm\ d\,\ yyyy;@"/>
  </numFmts>
  <fonts count="1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 Light"/>
      <family val="2"/>
      <scheme val="maj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 Light"/>
      <family val="2"/>
      <scheme val="maj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4"/>
      <color rgb="FF2F5597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BF29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6">
    <xf numFmtId="0" fontId="0" fillId="0" borderId="0" xfId="0"/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49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8" fillId="3" borderId="1" xfId="0" applyFont="1" applyFill="1" applyBorder="1" applyAlignment="1">
      <alignment horizontal="right" wrapText="1"/>
    </xf>
    <xf numFmtId="164" fontId="8" fillId="3" borderId="7" xfId="0" applyNumberFormat="1" applyFont="1" applyFill="1" applyBorder="1" applyAlignment="1">
      <alignment horizontal="right"/>
    </xf>
    <xf numFmtId="0" fontId="9" fillId="3" borderId="3" xfId="0" applyFont="1" applyFill="1" applyBorder="1" applyAlignment="1">
      <alignment horizontal="left" indent="1"/>
    </xf>
    <xf numFmtId="164" fontId="3" fillId="3" borderId="0" xfId="0" applyNumberFormat="1" applyFont="1" applyFill="1" applyAlignment="1">
      <alignment horizontal="center"/>
    </xf>
    <xf numFmtId="0" fontId="3" fillId="3" borderId="3" xfId="0" applyFont="1" applyFill="1" applyBorder="1"/>
    <xf numFmtId="0" fontId="3" fillId="3" borderId="5" xfId="0" applyFont="1" applyFill="1" applyBorder="1"/>
    <xf numFmtId="164" fontId="3" fillId="3" borderId="8" xfId="0" applyNumberFormat="1" applyFont="1" applyFill="1" applyBorder="1" applyAlignment="1">
      <alignment horizontal="center"/>
    </xf>
    <xf numFmtId="0" fontId="10" fillId="0" borderId="0" xfId="0" applyFont="1"/>
    <xf numFmtId="49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8" fillId="3" borderId="1" xfId="0" applyFont="1" applyFill="1" applyBorder="1" applyAlignment="1">
      <alignment horizontal="right"/>
    </xf>
    <xf numFmtId="164" fontId="0" fillId="3" borderId="2" xfId="0" applyNumberFormat="1" applyFill="1" applyBorder="1" applyAlignment="1">
      <alignment horizontal="center"/>
    </xf>
    <xf numFmtId="0" fontId="8" fillId="3" borderId="3" xfId="0" applyFont="1" applyFill="1" applyBorder="1" applyAlignment="1">
      <alignment horizontal="right" vertical="center"/>
    </xf>
    <xf numFmtId="0" fontId="8" fillId="3" borderId="5" xfId="0" applyFont="1" applyFill="1" applyBorder="1" applyAlignment="1">
      <alignment horizontal="right" vertical="center"/>
    </xf>
    <xf numFmtId="0" fontId="11" fillId="0" borderId="0" xfId="0" applyFont="1" applyAlignment="1">
      <alignment horizontal="left" vertical="center" readingOrder="1"/>
    </xf>
    <xf numFmtId="49" fontId="13" fillId="0" borderId="9" xfId="0" applyNumberFormat="1" applyFont="1" applyBorder="1" applyAlignment="1">
      <alignment horizontal="center"/>
    </xf>
    <xf numFmtId="164" fontId="0" fillId="0" borderId="0" xfId="0" applyNumberFormat="1"/>
    <xf numFmtId="2" fontId="0" fillId="0" borderId="0" xfId="0" applyNumberFormat="1" applyAlignment="1">
      <alignment horizontal="center"/>
    </xf>
    <xf numFmtId="2" fontId="10" fillId="0" borderId="0" xfId="0" applyNumberFormat="1" applyFont="1" applyAlignment="1">
      <alignment horizontal="center"/>
    </xf>
    <xf numFmtId="2" fontId="0" fillId="0" borderId="0" xfId="0" applyNumberFormat="1"/>
    <xf numFmtId="49" fontId="12" fillId="2" borderId="13" xfId="0" applyNumberFormat="1" applyFont="1" applyFill="1" applyBorder="1" applyAlignment="1">
      <alignment horizontal="center"/>
    </xf>
    <xf numFmtId="164" fontId="12" fillId="2" borderId="13" xfId="0" applyNumberFormat="1" applyFont="1" applyFill="1" applyBorder="1" applyAlignment="1">
      <alignment horizontal="center"/>
    </xf>
    <xf numFmtId="2" fontId="12" fillId="2" borderId="13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13" fillId="0" borderId="9" xfId="0" applyFont="1" applyBorder="1" applyAlignment="1">
      <alignment horizontal="center"/>
    </xf>
    <xf numFmtId="49" fontId="16" fillId="0" borderId="12" xfId="0" applyNumberFormat="1" applyFont="1" applyBorder="1" applyAlignment="1">
      <alignment horizontal="center"/>
    </xf>
    <xf numFmtId="164" fontId="17" fillId="0" borderId="12" xfId="0" applyNumberFormat="1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3" fillId="0" borderId="9" xfId="0" applyFont="1" applyBorder="1"/>
    <xf numFmtId="0" fontId="6" fillId="0" borderId="9" xfId="0" applyFont="1" applyBorder="1"/>
    <xf numFmtId="0" fontId="12" fillId="3" borderId="10" xfId="0" applyFont="1" applyFill="1" applyBorder="1"/>
    <xf numFmtId="0" fontId="14" fillId="3" borderId="11" xfId="0" applyFont="1" applyFill="1" applyBorder="1"/>
    <xf numFmtId="0" fontId="1" fillId="3" borderId="11" xfId="0" applyFont="1" applyFill="1" applyBorder="1"/>
    <xf numFmtId="0" fontId="0" fillId="0" borderId="11" xfId="0" applyBorder="1"/>
    <xf numFmtId="0" fontId="0" fillId="0" borderId="12" xfId="0" applyBorder="1"/>
    <xf numFmtId="0" fontId="7" fillId="3" borderId="8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 vertical="center" wrapText="1"/>
    </xf>
    <xf numFmtId="0" fontId="0" fillId="0" borderId="8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2" fillId="2" borderId="13" xfId="0" applyFont="1" applyFill="1" applyBorder="1"/>
    <xf numFmtId="0" fontId="6" fillId="0" borderId="13" xfId="0" applyFont="1" applyBorder="1"/>
    <xf numFmtId="0" fontId="13" fillId="0" borderId="10" xfId="0" applyFont="1" applyBorder="1"/>
    <xf numFmtId="0" fontId="13" fillId="0" borderId="12" xfId="0" applyFont="1" applyBorder="1"/>
    <xf numFmtId="0" fontId="16" fillId="0" borderId="10" xfId="0" applyFont="1" applyBorder="1"/>
    <xf numFmtId="0" fontId="16" fillId="0" borderId="12" xfId="0" applyFont="1" applyBorder="1"/>
    <xf numFmtId="0" fontId="4" fillId="0" borderId="0" xfId="0" applyFont="1" applyAlignment="1">
      <alignment horizontal="right"/>
    </xf>
    <xf numFmtId="0" fontId="7" fillId="3" borderId="0" xfId="0" applyFont="1" applyFill="1" applyAlignment="1">
      <alignment horizontal="left"/>
    </xf>
    <xf numFmtId="0" fontId="3" fillId="2" borderId="5" xfId="0" applyFont="1" applyFill="1" applyBorder="1" applyAlignment="1">
      <alignment horizontal="left" indent="1"/>
    </xf>
    <xf numFmtId="0" fontId="3" fillId="2" borderId="6" xfId="0" applyFont="1" applyFill="1" applyBorder="1" applyAlignment="1">
      <alignment horizontal="left" indent="1"/>
    </xf>
    <xf numFmtId="0" fontId="3" fillId="3" borderId="7" xfId="0" applyFont="1" applyFill="1" applyBorder="1" applyAlignment="1">
      <alignment horizontal="left" wrapText="1"/>
    </xf>
    <xf numFmtId="0" fontId="10" fillId="3" borderId="7" xfId="0" applyFont="1" applyFill="1" applyBorder="1" applyAlignment="1">
      <alignment wrapText="1"/>
    </xf>
    <xf numFmtId="0" fontId="3" fillId="3" borderId="0" xfId="0" applyFont="1" applyFill="1" applyAlignment="1">
      <alignment horizontal="left" vertical="center" wrapText="1"/>
    </xf>
    <xf numFmtId="0" fontId="10" fillId="3" borderId="0" xfId="0" applyFont="1" applyFill="1" applyAlignment="1">
      <alignment vertical="center" wrapText="1"/>
    </xf>
    <xf numFmtId="0" fontId="10" fillId="3" borderId="4" xfId="0" applyFont="1" applyFill="1" applyBorder="1" applyAlignment="1">
      <alignment vertical="center" wrapText="1"/>
    </xf>
    <xf numFmtId="0" fontId="15" fillId="3" borderId="4" xfId="0" applyFont="1" applyFill="1" applyBorder="1"/>
    <xf numFmtId="0" fontId="3" fillId="2" borderId="1" xfId="0" applyFont="1" applyFill="1" applyBorder="1" applyAlignment="1">
      <alignment horizontal="left" indent="1"/>
    </xf>
    <xf numFmtId="0" fontId="3" fillId="2" borderId="2" xfId="0" applyFont="1" applyFill="1" applyBorder="1" applyAlignment="1">
      <alignment horizontal="left" indent="1"/>
    </xf>
    <xf numFmtId="0" fontId="0" fillId="0" borderId="0" xfId="0"/>
    <xf numFmtId="0" fontId="3" fillId="2" borderId="3" xfId="0" applyFont="1" applyFill="1" applyBorder="1" applyAlignment="1">
      <alignment horizontal="left" indent="1"/>
    </xf>
    <xf numFmtId="0" fontId="3" fillId="2" borderId="4" xfId="0" applyFont="1" applyFill="1" applyBorder="1" applyAlignment="1">
      <alignment horizontal="left" indent="1"/>
    </xf>
    <xf numFmtId="0" fontId="5" fillId="0" borderId="0" xfId="1" applyFont="1" applyAlignment="1">
      <alignment horizontal="left"/>
    </xf>
    <xf numFmtId="165" fontId="5" fillId="0" borderId="0" xfId="1" applyNumberFormat="1" applyFont="1" applyAlignment="1"/>
    <xf numFmtId="0" fontId="6" fillId="0" borderId="0" xfId="0" applyFont="1"/>
    <xf numFmtId="0" fontId="7" fillId="0" borderId="0" xfId="0" applyFont="1" applyAlignment="1">
      <alignment horizontal="left" indent="1"/>
    </xf>
    <xf numFmtId="0" fontId="7" fillId="0" borderId="0" xfId="0" applyFont="1"/>
    <xf numFmtId="0" fontId="7" fillId="3" borderId="7" xfId="0" applyFont="1" applyFill="1" applyBorder="1" applyAlignment="1">
      <alignment horizontal="left"/>
    </xf>
    <xf numFmtId="0" fontId="15" fillId="3" borderId="2" xfId="0" applyFont="1" applyFill="1" applyBorder="1"/>
    <xf numFmtId="0" fontId="15" fillId="3" borderId="6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10584</xdr:colOff>
      <xdr:row>1</xdr:row>
      <xdr:rowOff>74083</xdr:rowOff>
    </xdr:from>
    <xdr:to>
      <xdr:col>6</xdr:col>
      <xdr:colOff>817519</xdr:colOff>
      <xdr:row>3</xdr:row>
      <xdr:rowOff>165099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3392E54-973E-BC4E-804B-188D83E1FE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1684" y="378883"/>
          <a:ext cx="2153135" cy="603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sales@wolverinepublishing.com" TargetMode="External"/><Relationship Id="rId1" Type="http://schemas.openxmlformats.org/officeDocument/2006/relationships/hyperlink" Target="http://wolverinepublishing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DA78C-ADDC-B347-A763-A4DEC939C7B8}">
  <sheetPr codeName="Sheet1"/>
  <dimension ref="A1:H132"/>
  <sheetViews>
    <sheetView tabSelected="1" showRuler="0" view="pageLayout" zoomScaleNormal="150" workbookViewId="0">
      <selection activeCell="A2" sqref="A2"/>
    </sheetView>
  </sheetViews>
  <sheetFormatPr baseColWidth="10" defaultColWidth="0" defaultRowHeight="16" zeroHeight="1" x14ac:dyDescent="0.2"/>
  <cols>
    <col min="1" max="1" width="7.5" customWidth="1"/>
    <col min="2" max="2" width="23" customWidth="1"/>
    <col min="3" max="3" width="8.33203125" customWidth="1"/>
    <col min="4" max="4" width="9.33203125" style="21" customWidth="1"/>
    <col min="5" max="5" width="9.6640625" style="21" customWidth="1"/>
    <col min="6" max="6" width="8" style="24" customWidth="1"/>
    <col min="7" max="7" width="13.6640625" customWidth="1"/>
    <col min="8" max="8" width="3.6640625" customWidth="1"/>
    <col min="9" max="16384" width="2.6640625" hidden="1"/>
  </cols>
  <sheetData>
    <row r="1" spans="1:7" ht="5" customHeight="1" x14ac:dyDescent="0.2">
      <c r="C1" s="1"/>
      <c r="D1" s="2"/>
      <c r="E1" s="2"/>
      <c r="F1" s="22"/>
      <c r="G1" s="2"/>
    </row>
    <row r="2" spans="1:7" ht="31" x14ac:dyDescent="0.2">
      <c r="A2" s="19" t="s">
        <v>20</v>
      </c>
      <c r="C2" s="1"/>
      <c r="D2" s="2"/>
      <c r="E2" s="2"/>
      <c r="F2" s="22"/>
      <c r="G2" s="2"/>
    </row>
    <row r="3" spans="1:7" ht="9" customHeight="1" x14ac:dyDescent="0.2">
      <c r="C3" s="1"/>
      <c r="D3" s="2"/>
      <c r="E3" s="2"/>
      <c r="F3" s="22"/>
      <c r="G3" s="2"/>
    </row>
    <row r="4" spans="1:7" x14ac:dyDescent="0.2">
      <c r="A4" s="63" t="s">
        <v>0</v>
      </c>
      <c r="B4" s="64"/>
      <c r="C4" s="1"/>
      <c r="D4" s="2"/>
      <c r="E4" s="65"/>
      <c r="F4" s="65"/>
      <c r="G4" s="65"/>
    </row>
    <row r="5" spans="1:7" x14ac:dyDescent="0.2">
      <c r="A5" s="66" t="s">
        <v>1</v>
      </c>
      <c r="B5" s="67"/>
      <c r="C5" s="3"/>
      <c r="D5" s="4"/>
      <c r="E5" s="68" t="s">
        <v>2</v>
      </c>
      <c r="F5" s="68"/>
      <c r="G5" s="65"/>
    </row>
    <row r="6" spans="1:7" x14ac:dyDescent="0.2">
      <c r="A6" s="66" t="s">
        <v>3</v>
      </c>
      <c r="B6" s="67"/>
      <c r="C6" s="3"/>
      <c r="D6" s="4"/>
      <c r="E6" s="69" t="s">
        <v>4</v>
      </c>
      <c r="F6" s="70"/>
      <c r="G6" s="65"/>
    </row>
    <row r="7" spans="1:7" x14ac:dyDescent="0.2">
      <c r="A7" s="55" t="s">
        <v>5</v>
      </c>
      <c r="B7" s="56"/>
      <c r="C7" s="53"/>
      <c r="D7" s="53"/>
      <c r="E7" s="71"/>
      <c r="F7" s="71"/>
      <c r="G7" s="2"/>
    </row>
    <row r="8" spans="1:7" ht="9" customHeight="1" x14ac:dyDescent="0.2">
      <c r="A8" s="72"/>
      <c r="B8" s="72"/>
      <c r="C8" s="72"/>
      <c r="D8" s="72"/>
      <c r="E8" s="72"/>
      <c r="F8" s="72"/>
      <c r="G8" s="2"/>
    </row>
    <row r="9" spans="1:7" x14ac:dyDescent="0.2">
      <c r="A9" s="5" t="s">
        <v>6</v>
      </c>
      <c r="B9" s="73" t="s">
        <v>7</v>
      </c>
      <c r="C9" s="73"/>
      <c r="D9" s="6" t="s">
        <v>8</v>
      </c>
      <c r="E9" s="73" t="s">
        <v>7</v>
      </c>
      <c r="F9" s="73"/>
      <c r="G9" s="74"/>
    </row>
    <row r="10" spans="1:7" x14ac:dyDescent="0.2">
      <c r="A10" s="7"/>
      <c r="B10" s="54" t="s">
        <v>9</v>
      </c>
      <c r="C10" s="54"/>
      <c r="D10" s="8"/>
      <c r="E10" s="54" t="s">
        <v>9</v>
      </c>
      <c r="F10" s="54"/>
      <c r="G10" s="62"/>
    </row>
    <row r="11" spans="1:7" x14ac:dyDescent="0.2">
      <c r="A11" s="9"/>
      <c r="B11" s="54" t="s">
        <v>10</v>
      </c>
      <c r="C11" s="54"/>
      <c r="D11" s="8"/>
      <c r="E11" s="54" t="s">
        <v>10</v>
      </c>
      <c r="F11" s="54"/>
      <c r="G11" s="62"/>
    </row>
    <row r="12" spans="1:7" x14ac:dyDescent="0.2">
      <c r="A12" s="9"/>
      <c r="B12" s="54" t="s">
        <v>11</v>
      </c>
      <c r="C12" s="54"/>
      <c r="D12" s="8"/>
      <c r="E12" s="54" t="s">
        <v>11</v>
      </c>
      <c r="F12" s="54"/>
      <c r="G12" s="62"/>
    </row>
    <row r="13" spans="1:7" x14ac:dyDescent="0.2">
      <c r="A13" s="9"/>
      <c r="B13" s="54" t="s">
        <v>12</v>
      </c>
      <c r="C13" s="54"/>
      <c r="D13" s="8"/>
      <c r="E13" s="54" t="s">
        <v>12</v>
      </c>
      <c r="F13" s="54"/>
      <c r="G13" s="62"/>
    </row>
    <row r="14" spans="1:7" x14ac:dyDescent="0.2">
      <c r="A14" s="10"/>
      <c r="B14" s="43" t="s">
        <v>13</v>
      </c>
      <c r="C14" s="43"/>
      <c r="D14" s="11"/>
      <c r="E14" s="43" t="s">
        <v>13</v>
      </c>
      <c r="F14" s="43"/>
      <c r="G14" s="75"/>
    </row>
    <row r="15" spans="1:7" ht="11" customHeight="1" x14ac:dyDescent="0.2">
      <c r="A15" s="12"/>
      <c r="B15" s="12"/>
      <c r="C15" s="13"/>
      <c r="D15" s="14"/>
      <c r="E15" s="14"/>
      <c r="F15" s="23"/>
      <c r="G15" s="14"/>
    </row>
    <row r="16" spans="1:7" x14ac:dyDescent="0.2">
      <c r="A16" s="15" t="s">
        <v>14</v>
      </c>
      <c r="B16" s="57" t="s">
        <v>15</v>
      </c>
      <c r="C16" s="58"/>
      <c r="D16" s="6" t="s">
        <v>16</v>
      </c>
      <c r="E16" s="57" t="s">
        <v>17</v>
      </c>
      <c r="F16" s="58"/>
      <c r="G16" s="16"/>
    </row>
    <row r="17" spans="1:7" x14ac:dyDescent="0.2">
      <c r="A17" s="17" t="s">
        <v>47</v>
      </c>
      <c r="B17" s="59" t="s">
        <v>18</v>
      </c>
      <c r="C17" s="60"/>
      <c r="D17" s="60"/>
      <c r="E17" s="60"/>
      <c r="F17" s="60"/>
      <c r="G17" s="61"/>
    </row>
    <row r="18" spans="1:7" x14ac:dyDescent="0.2">
      <c r="A18" s="18" t="s">
        <v>19</v>
      </c>
      <c r="B18" s="44" t="s">
        <v>46</v>
      </c>
      <c r="C18" s="45"/>
      <c r="D18" s="45"/>
      <c r="E18" s="45"/>
      <c r="F18" s="45"/>
      <c r="G18" s="46"/>
    </row>
    <row r="19" spans="1:7" ht="10" customHeight="1" x14ac:dyDescent="0.2"/>
    <row r="20" spans="1:7" ht="15" customHeight="1" x14ac:dyDescent="0.2">
      <c r="A20" s="47" t="s">
        <v>21</v>
      </c>
      <c r="B20" s="48"/>
      <c r="C20" s="25" t="s">
        <v>22</v>
      </c>
      <c r="D20" s="26" t="s">
        <v>23</v>
      </c>
      <c r="E20" s="26" t="s">
        <v>24</v>
      </c>
      <c r="F20" s="27" t="s">
        <v>25</v>
      </c>
      <c r="G20" s="26" t="s">
        <v>26</v>
      </c>
    </row>
    <row r="21" spans="1:7" x14ac:dyDescent="0.2">
      <c r="A21" s="38" t="s">
        <v>27</v>
      </c>
      <c r="B21" s="39"/>
      <c r="C21" s="40"/>
      <c r="D21" s="40"/>
      <c r="E21" s="41"/>
      <c r="F21" s="41"/>
      <c r="G21" s="42"/>
    </row>
    <row r="22" spans="1:7" x14ac:dyDescent="0.2">
      <c r="A22" s="36" t="s">
        <v>56</v>
      </c>
      <c r="B22" s="37"/>
      <c r="C22" s="32">
        <v>24</v>
      </c>
      <c r="D22" s="31">
        <v>38</v>
      </c>
      <c r="E22" s="31">
        <v>22.8</v>
      </c>
      <c r="F22" s="30"/>
      <c r="G22" s="31">
        <f t="shared" ref="G22" si="0">E22*F22</f>
        <v>0</v>
      </c>
    </row>
    <row r="23" spans="1:7" x14ac:dyDescent="0.2">
      <c r="A23" s="36" t="s">
        <v>28</v>
      </c>
      <c r="B23" s="37"/>
      <c r="C23" s="20" t="s">
        <v>38</v>
      </c>
      <c r="D23" s="31">
        <v>20</v>
      </c>
      <c r="E23" s="31">
        <f t="shared" ref="E23:E68" si="1">D23*0.6</f>
        <v>12</v>
      </c>
      <c r="F23" s="30"/>
      <c r="G23" s="31">
        <f t="shared" ref="G23:G68" si="2">E23*F23</f>
        <v>0</v>
      </c>
    </row>
    <row r="24" spans="1:7" x14ac:dyDescent="0.2">
      <c r="A24" s="36" t="s">
        <v>61</v>
      </c>
      <c r="B24" s="37"/>
      <c r="C24" s="20" t="s">
        <v>38</v>
      </c>
      <c r="D24" s="31">
        <v>35</v>
      </c>
      <c r="E24" s="31">
        <f t="shared" ref="E24" si="3">D24*0.6</f>
        <v>21</v>
      </c>
      <c r="F24" s="30"/>
      <c r="G24" s="31">
        <f t="shared" ref="G24" si="4">E24*F24</f>
        <v>0</v>
      </c>
    </row>
    <row r="25" spans="1:7" x14ac:dyDescent="0.2">
      <c r="A25" s="36" t="s">
        <v>81</v>
      </c>
      <c r="B25" s="37"/>
      <c r="C25" s="20" t="s">
        <v>80</v>
      </c>
      <c r="D25" s="31">
        <v>54</v>
      </c>
      <c r="E25" s="31">
        <f t="shared" ref="E25" si="5">D25*0.6</f>
        <v>32.4</v>
      </c>
      <c r="F25" s="30"/>
      <c r="G25" s="31">
        <f t="shared" ref="G25" si="6">E25*F25</f>
        <v>0</v>
      </c>
    </row>
    <row r="26" spans="1:7" x14ac:dyDescent="0.2">
      <c r="A26" s="36" t="s">
        <v>29</v>
      </c>
      <c r="B26" s="37"/>
      <c r="C26" s="20">
        <v>24</v>
      </c>
      <c r="D26" s="31">
        <v>39</v>
      </c>
      <c r="E26" s="31">
        <f t="shared" si="1"/>
        <v>23.4</v>
      </c>
      <c r="F26" s="30"/>
      <c r="G26" s="31">
        <f t="shared" si="2"/>
        <v>0</v>
      </c>
    </row>
    <row r="27" spans="1:7" x14ac:dyDescent="0.2">
      <c r="A27" s="49" t="s">
        <v>30</v>
      </c>
      <c r="B27" s="50"/>
      <c r="C27" s="32">
        <v>28</v>
      </c>
      <c r="D27" s="31">
        <v>36</v>
      </c>
      <c r="E27" s="31">
        <f t="shared" si="1"/>
        <v>21.599999999999998</v>
      </c>
      <c r="F27" s="30"/>
      <c r="G27" s="31">
        <f t="shared" si="2"/>
        <v>0</v>
      </c>
    </row>
    <row r="28" spans="1:7" x14ac:dyDescent="0.2">
      <c r="A28" s="51" t="s">
        <v>76</v>
      </c>
      <c r="B28" s="52"/>
      <c r="C28" s="33" t="s">
        <v>38</v>
      </c>
      <c r="D28" s="34">
        <v>35</v>
      </c>
      <c r="E28" s="34">
        <v>21</v>
      </c>
      <c r="F28" s="35"/>
      <c r="G28" s="31">
        <f t="shared" ref="G28" si="7">E28*F28</f>
        <v>0</v>
      </c>
    </row>
    <row r="29" spans="1:7" x14ac:dyDescent="0.2">
      <c r="A29" s="51" t="s">
        <v>57</v>
      </c>
      <c r="B29" s="52"/>
      <c r="C29" s="33" t="s">
        <v>38</v>
      </c>
      <c r="D29" s="34">
        <v>35</v>
      </c>
      <c r="E29" s="34">
        <v>21</v>
      </c>
      <c r="F29" s="35"/>
      <c r="G29" s="31">
        <f t="shared" si="2"/>
        <v>0</v>
      </c>
    </row>
    <row r="30" spans="1:7" x14ac:dyDescent="0.2">
      <c r="A30" s="36" t="s">
        <v>31</v>
      </c>
      <c r="B30" s="37"/>
      <c r="C30" s="20" t="s">
        <v>38</v>
      </c>
      <c r="D30" s="31">
        <v>40</v>
      </c>
      <c r="E30" s="31">
        <f t="shared" si="1"/>
        <v>24</v>
      </c>
      <c r="F30" s="30"/>
      <c r="G30" s="31">
        <f t="shared" si="2"/>
        <v>0</v>
      </c>
    </row>
    <row r="31" spans="1:7" x14ac:dyDescent="0.2">
      <c r="A31" s="36" t="s">
        <v>49</v>
      </c>
      <c r="B31" s="37"/>
      <c r="C31" s="32">
        <v>36</v>
      </c>
      <c r="D31" s="31">
        <v>35</v>
      </c>
      <c r="E31" s="31">
        <v>21</v>
      </c>
      <c r="F31" s="30"/>
      <c r="G31" s="31">
        <f t="shared" ref="G31" si="8">E31*F31</f>
        <v>0</v>
      </c>
    </row>
    <row r="32" spans="1:7" x14ac:dyDescent="0.2">
      <c r="A32" s="36" t="s">
        <v>58</v>
      </c>
      <c r="B32" s="37"/>
      <c r="C32" s="32">
        <v>18</v>
      </c>
      <c r="D32" s="31">
        <v>50</v>
      </c>
      <c r="E32" s="31">
        <f t="shared" ref="E32" si="9">D32*0.6</f>
        <v>30</v>
      </c>
      <c r="F32" s="30"/>
      <c r="G32" s="31">
        <f t="shared" ref="G32" si="10">E32*F32</f>
        <v>0</v>
      </c>
    </row>
    <row r="33" spans="1:7" ht="16" customHeight="1" x14ac:dyDescent="0.2">
      <c r="A33" s="49" t="s">
        <v>55</v>
      </c>
      <c r="B33" s="50"/>
      <c r="C33" s="32">
        <v>28</v>
      </c>
      <c r="D33" s="31">
        <v>36</v>
      </c>
      <c r="E33" s="31">
        <v>21.6</v>
      </c>
      <c r="F33" s="30"/>
      <c r="G33" s="31">
        <f t="shared" ref="G33" si="11">E33*F33</f>
        <v>0</v>
      </c>
    </row>
    <row r="34" spans="1:7" x14ac:dyDescent="0.2">
      <c r="A34" s="36" t="s">
        <v>54</v>
      </c>
      <c r="B34" s="37"/>
      <c r="C34" s="32">
        <v>30</v>
      </c>
      <c r="D34" s="31">
        <v>36</v>
      </c>
      <c r="E34" s="31">
        <f t="shared" si="1"/>
        <v>21.599999999999998</v>
      </c>
      <c r="F34" s="30"/>
      <c r="G34" s="31">
        <f t="shared" si="2"/>
        <v>0</v>
      </c>
    </row>
    <row r="35" spans="1:7" x14ac:dyDescent="0.2">
      <c r="A35" s="36" t="s">
        <v>32</v>
      </c>
      <c r="B35" s="37"/>
      <c r="C35" s="20" t="s">
        <v>38</v>
      </c>
      <c r="D35" s="31">
        <v>39.99</v>
      </c>
      <c r="E35" s="31">
        <v>25.99</v>
      </c>
      <c r="F35" s="30"/>
      <c r="G35" s="31">
        <f t="shared" si="2"/>
        <v>0</v>
      </c>
    </row>
    <row r="36" spans="1:7" x14ac:dyDescent="0.2">
      <c r="A36" s="36" t="s">
        <v>33</v>
      </c>
      <c r="B36" s="37"/>
      <c r="C36" s="32">
        <v>20</v>
      </c>
      <c r="D36" s="31">
        <v>42</v>
      </c>
      <c r="E36" s="31">
        <f t="shared" si="1"/>
        <v>25.2</v>
      </c>
      <c r="F36" s="30"/>
      <c r="G36" s="31">
        <f t="shared" si="2"/>
        <v>0</v>
      </c>
    </row>
    <row r="37" spans="1:7" x14ac:dyDescent="0.2">
      <c r="A37" s="36" t="s">
        <v>34</v>
      </c>
      <c r="B37" s="37"/>
      <c r="C37" s="20">
        <v>16</v>
      </c>
      <c r="D37" s="31">
        <v>44</v>
      </c>
      <c r="E37" s="31">
        <f t="shared" si="1"/>
        <v>26.4</v>
      </c>
      <c r="F37" s="30"/>
      <c r="G37" s="31">
        <f t="shared" si="2"/>
        <v>0</v>
      </c>
    </row>
    <row r="38" spans="1:7" x14ac:dyDescent="0.2">
      <c r="A38" s="36" t="s">
        <v>35</v>
      </c>
      <c r="B38" s="37"/>
      <c r="C38" s="20" t="s">
        <v>38</v>
      </c>
      <c r="D38" s="31">
        <v>40</v>
      </c>
      <c r="E38" s="31">
        <f t="shared" si="1"/>
        <v>24</v>
      </c>
      <c r="F38" s="30"/>
      <c r="G38" s="31">
        <f t="shared" si="2"/>
        <v>0</v>
      </c>
    </row>
    <row r="39" spans="1:7" x14ac:dyDescent="0.2">
      <c r="A39" s="36" t="s">
        <v>51</v>
      </c>
      <c r="B39" s="37"/>
      <c r="C39" s="20" t="s">
        <v>38</v>
      </c>
      <c r="D39" s="31">
        <v>39.99</v>
      </c>
      <c r="E39" s="31">
        <v>27.99</v>
      </c>
      <c r="F39" s="30"/>
      <c r="G39" s="31">
        <f t="shared" ref="G39" si="12">E39*F39</f>
        <v>0</v>
      </c>
    </row>
    <row r="40" spans="1:7" x14ac:dyDescent="0.2">
      <c r="A40" s="49" t="s">
        <v>53</v>
      </c>
      <c r="B40" s="50"/>
      <c r="C40" s="32">
        <v>18</v>
      </c>
      <c r="D40" s="31">
        <v>40</v>
      </c>
      <c r="E40" s="31">
        <f t="shared" ref="E40" si="13">D40*0.6</f>
        <v>24</v>
      </c>
      <c r="F40" s="30"/>
      <c r="G40" s="31">
        <f t="shared" ref="G40" si="14">E40*F40</f>
        <v>0</v>
      </c>
    </row>
    <row r="41" spans="1:7" x14ac:dyDescent="0.2">
      <c r="A41" s="49" t="s">
        <v>59</v>
      </c>
      <c r="B41" s="50"/>
      <c r="C41" s="32">
        <v>26</v>
      </c>
      <c r="D41" s="31">
        <v>33</v>
      </c>
      <c r="E41" s="31">
        <f t="shared" ref="E41" si="15">D41*0.6</f>
        <v>19.8</v>
      </c>
      <c r="F41" s="30"/>
      <c r="G41" s="31">
        <f t="shared" ref="G41" si="16">E41*F41</f>
        <v>0</v>
      </c>
    </row>
    <row r="42" spans="1:7" ht="17" customHeight="1" x14ac:dyDescent="0.2">
      <c r="A42" s="36" t="s">
        <v>63</v>
      </c>
      <c r="B42" s="37"/>
      <c r="C42" s="20" t="s">
        <v>38</v>
      </c>
      <c r="D42" s="31">
        <v>49.95</v>
      </c>
      <c r="E42" s="31">
        <f t="shared" si="1"/>
        <v>29.97</v>
      </c>
      <c r="F42" s="30"/>
      <c r="G42" s="31">
        <f t="shared" si="2"/>
        <v>0</v>
      </c>
    </row>
    <row r="43" spans="1:7" x14ac:dyDescent="0.2">
      <c r="A43" s="36" t="s">
        <v>50</v>
      </c>
      <c r="B43" s="37"/>
      <c r="C43" s="20" t="s">
        <v>38</v>
      </c>
      <c r="D43" s="31">
        <v>45</v>
      </c>
      <c r="E43" s="31">
        <f>D43*0.6</f>
        <v>27</v>
      </c>
      <c r="F43" s="30"/>
      <c r="G43" s="31">
        <f>E43*F43</f>
        <v>0</v>
      </c>
    </row>
    <row r="44" spans="1:7" x14ac:dyDescent="0.2">
      <c r="A44" s="36" t="s">
        <v>83</v>
      </c>
      <c r="B44" s="37"/>
      <c r="C44" s="32">
        <v>44</v>
      </c>
      <c r="D44" s="31">
        <v>30</v>
      </c>
      <c r="E44" s="31">
        <f>D44*0.6</f>
        <v>18</v>
      </c>
      <c r="F44" s="30"/>
      <c r="G44" s="31">
        <f>E44*F44</f>
        <v>0</v>
      </c>
    </row>
    <row r="45" spans="1:7" x14ac:dyDescent="0.2">
      <c r="A45" s="36" t="s">
        <v>84</v>
      </c>
      <c r="B45" s="37"/>
      <c r="C45" s="32">
        <v>24</v>
      </c>
      <c r="D45" s="31">
        <v>30</v>
      </c>
      <c r="E45" s="31">
        <f t="shared" ref="E45" si="17">D45*0.6</f>
        <v>18</v>
      </c>
      <c r="F45" s="30"/>
      <c r="G45" s="31">
        <f t="shared" ref="G45" si="18">E45*F45</f>
        <v>0</v>
      </c>
    </row>
    <row r="46" spans="1:7" x14ac:dyDescent="0.2">
      <c r="A46" s="36" t="s">
        <v>85</v>
      </c>
      <c r="B46" s="37"/>
      <c r="C46" s="32">
        <v>22</v>
      </c>
      <c r="D46" s="31">
        <v>25</v>
      </c>
      <c r="E46" s="31">
        <f t="shared" ref="E46" si="19">D46*0.6</f>
        <v>15</v>
      </c>
      <c r="F46" s="30"/>
      <c r="G46" s="31">
        <f t="shared" ref="G46" si="20">E46*F46</f>
        <v>0</v>
      </c>
    </row>
    <row r="47" spans="1:7" x14ac:dyDescent="0.2">
      <c r="A47" s="36" t="s">
        <v>82</v>
      </c>
      <c r="B47" s="37"/>
      <c r="C47" s="32">
        <v>24</v>
      </c>
      <c r="D47" s="31">
        <v>40</v>
      </c>
      <c r="E47" s="31">
        <f t="shared" ref="E47" si="21">D47*0.6</f>
        <v>24</v>
      </c>
      <c r="F47" s="30"/>
      <c r="G47" s="31">
        <f t="shared" ref="G47" si="22">E47*F47</f>
        <v>0</v>
      </c>
    </row>
    <row r="48" spans="1:7" x14ac:dyDescent="0.2">
      <c r="A48" s="36" t="s">
        <v>67</v>
      </c>
      <c r="B48" s="37"/>
      <c r="C48" s="32">
        <v>20</v>
      </c>
      <c r="D48" s="31">
        <v>38</v>
      </c>
      <c r="E48" s="31">
        <f t="shared" ref="E48" si="23">D48*0.6</f>
        <v>22.8</v>
      </c>
      <c r="F48" s="30"/>
      <c r="G48" s="31">
        <f t="shared" ref="G48" si="24">E48*F48</f>
        <v>0</v>
      </c>
    </row>
    <row r="49" spans="1:7" x14ac:dyDescent="0.2">
      <c r="A49" s="36" t="s">
        <v>36</v>
      </c>
      <c r="B49" s="37"/>
      <c r="C49" s="20" t="s">
        <v>38</v>
      </c>
      <c r="D49" s="31">
        <v>35</v>
      </c>
      <c r="E49" s="31">
        <f t="shared" si="1"/>
        <v>21</v>
      </c>
      <c r="F49" s="30"/>
      <c r="G49" s="31">
        <f t="shared" si="2"/>
        <v>0</v>
      </c>
    </row>
    <row r="50" spans="1:7" x14ac:dyDescent="0.2">
      <c r="A50" s="36" t="s">
        <v>37</v>
      </c>
      <c r="B50" s="37"/>
      <c r="C50" s="20" t="s">
        <v>38</v>
      </c>
      <c r="D50" s="31">
        <v>42.95</v>
      </c>
      <c r="E50" s="31">
        <f t="shared" si="1"/>
        <v>25.77</v>
      </c>
      <c r="F50" s="30"/>
      <c r="G50" s="31">
        <f t="shared" si="2"/>
        <v>0</v>
      </c>
    </row>
    <row r="51" spans="1:7" x14ac:dyDescent="0.2">
      <c r="A51" s="36" t="s">
        <v>48</v>
      </c>
      <c r="B51" s="37"/>
      <c r="C51" s="20" t="s">
        <v>38</v>
      </c>
      <c r="D51" s="31">
        <v>42.5</v>
      </c>
      <c r="E51" s="31">
        <f t="shared" ref="E51:E52" si="25">D51*0.6</f>
        <v>25.5</v>
      </c>
      <c r="F51" s="30"/>
      <c r="G51" s="31">
        <f t="shared" ref="G51:G52" si="26">E51*F51</f>
        <v>0</v>
      </c>
    </row>
    <row r="52" spans="1:7" x14ac:dyDescent="0.2">
      <c r="A52" s="36" t="s">
        <v>75</v>
      </c>
      <c r="B52" s="37"/>
      <c r="C52" s="20" t="s">
        <v>38</v>
      </c>
      <c r="D52" s="31">
        <v>50</v>
      </c>
      <c r="E52" s="31">
        <f t="shared" si="25"/>
        <v>30</v>
      </c>
      <c r="F52" s="30"/>
      <c r="G52" s="31">
        <f t="shared" si="26"/>
        <v>0</v>
      </c>
    </row>
    <row r="53" spans="1:7" x14ac:dyDescent="0.2">
      <c r="A53" s="36" t="s">
        <v>52</v>
      </c>
      <c r="B53" s="37"/>
      <c r="C53" s="20" t="s">
        <v>38</v>
      </c>
      <c r="D53" s="31">
        <v>28</v>
      </c>
      <c r="E53" s="31">
        <f t="shared" si="1"/>
        <v>16.8</v>
      </c>
      <c r="F53" s="30"/>
      <c r="G53" s="31">
        <f t="shared" si="2"/>
        <v>0</v>
      </c>
    </row>
    <row r="54" spans="1:7" x14ac:dyDescent="0.2">
      <c r="A54" s="36" t="s">
        <v>74</v>
      </c>
      <c r="B54" s="37"/>
      <c r="C54" s="32">
        <v>24</v>
      </c>
      <c r="D54" s="31">
        <v>39</v>
      </c>
      <c r="E54" s="31">
        <f t="shared" si="1"/>
        <v>23.4</v>
      </c>
      <c r="F54" s="30"/>
      <c r="G54" s="31">
        <f t="shared" si="2"/>
        <v>0</v>
      </c>
    </row>
    <row r="55" spans="1:7" x14ac:dyDescent="0.2">
      <c r="A55" s="38" t="s">
        <v>78</v>
      </c>
      <c r="B55" s="39"/>
      <c r="C55" s="40"/>
      <c r="D55" s="40"/>
      <c r="E55" s="41"/>
      <c r="F55" s="41"/>
      <c r="G55" s="42"/>
    </row>
    <row r="56" spans="1:7" x14ac:dyDescent="0.2">
      <c r="A56" s="49" t="s">
        <v>68</v>
      </c>
      <c r="B56" s="42"/>
      <c r="C56" s="20" t="s">
        <v>38</v>
      </c>
      <c r="D56" s="31">
        <v>35</v>
      </c>
      <c r="E56" s="31">
        <f>D56*0.65</f>
        <v>22.75</v>
      </c>
      <c r="F56" s="30"/>
      <c r="G56" s="31">
        <f>E56*F56</f>
        <v>0</v>
      </c>
    </row>
    <row r="57" spans="1:7" x14ac:dyDescent="0.2">
      <c r="A57" s="49" t="s">
        <v>39</v>
      </c>
      <c r="B57" s="42"/>
      <c r="C57" s="20" t="s">
        <v>38</v>
      </c>
      <c r="D57" s="31">
        <v>19.95</v>
      </c>
      <c r="E57" s="31">
        <f>D57*0.6</f>
        <v>11.969999999999999</v>
      </c>
      <c r="F57" s="30"/>
      <c r="G57" s="31">
        <f t="shared" si="2"/>
        <v>0</v>
      </c>
    </row>
    <row r="58" spans="1:7" x14ac:dyDescent="0.2">
      <c r="A58" s="49" t="s">
        <v>64</v>
      </c>
      <c r="B58" s="42"/>
      <c r="C58" s="20" t="s">
        <v>38</v>
      </c>
      <c r="D58" s="31">
        <v>19.95</v>
      </c>
      <c r="E58" s="31">
        <f>D58*0.65</f>
        <v>12.967499999999999</v>
      </c>
      <c r="F58" s="30"/>
      <c r="G58" s="31">
        <f>E58*F58</f>
        <v>0</v>
      </c>
    </row>
    <row r="59" spans="1:7" x14ac:dyDescent="0.2">
      <c r="A59" s="49" t="s">
        <v>40</v>
      </c>
      <c r="B59" s="42"/>
      <c r="C59" s="20" t="s">
        <v>38</v>
      </c>
      <c r="D59" s="31">
        <v>23.95</v>
      </c>
      <c r="E59" s="31">
        <f>D59*0.6</f>
        <v>14.37</v>
      </c>
      <c r="F59" s="30"/>
      <c r="G59" s="31">
        <f>E59*F59</f>
        <v>0</v>
      </c>
    </row>
    <row r="60" spans="1:7" x14ac:dyDescent="0.2">
      <c r="A60" s="49" t="s">
        <v>41</v>
      </c>
      <c r="B60" s="42"/>
      <c r="C60" s="20" t="s">
        <v>38</v>
      </c>
      <c r="D60" s="31">
        <v>18.95</v>
      </c>
      <c r="E60" s="31">
        <f>D60*0.6</f>
        <v>11.37</v>
      </c>
      <c r="F60" s="30"/>
      <c r="G60" s="31">
        <f t="shared" si="2"/>
        <v>0</v>
      </c>
    </row>
    <row r="61" spans="1:7" x14ac:dyDescent="0.2">
      <c r="A61" s="38" t="s">
        <v>42</v>
      </c>
      <c r="B61" s="39"/>
      <c r="C61" s="40"/>
      <c r="D61" s="40"/>
      <c r="E61" s="41"/>
      <c r="F61" s="41"/>
      <c r="G61" s="42"/>
    </row>
    <row r="62" spans="1:7" x14ac:dyDescent="0.2">
      <c r="A62" s="49" t="s">
        <v>79</v>
      </c>
      <c r="B62" s="42"/>
      <c r="C62" s="32">
        <v>10</v>
      </c>
      <c r="D62" s="31">
        <v>59.95</v>
      </c>
      <c r="E62" s="31">
        <f>D62*0.6</f>
        <v>35.97</v>
      </c>
      <c r="F62" s="30"/>
      <c r="G62" s="31">
        <f>E62*F62</f>
        <v>0</v>
      </c>
    </row>
    <row r="63" spans="1:7" x14ac:dyDescent="0.2">
      <c r="A63" s="49" t="s">
        <v>65</v>
      </c>
      <c r="B63" s="42"/>
      <c r="C63" s="32">
        <v>22</v>
      </c>
      <c r="D63" s="31">
        <v>39</v>
      </c>
      <c r="E63" s="31">
        <f>D63*0.6</f>
        <v>23.4</v>
      </c>
      <c r="F63" s="30"/>
      <c r="G63" s="31">
        <f>E63*F63</f>
        <v>0</v>
      </c>
    </row>
    <row r="64" spans="1:7" x14ac:dyDescent="0.2">
      <c r="A64" s="49" t="s">
        <v>69</v>
      </c>
      <c r="B64" s="42"/>
      <c r="C64" s="32" t="s">
        <v>38</v>
      </c>
      <c r="D64" s="31">
        <v>75</v>
      </c>
      <c r="E64" s="31">
        <f t="shared" ref="E64" si="27">D64*0.6</f>
        <v>45</v>
      </c>
      <c r="F64" s="30"/>
      <c r="G64" s="31">
        <f t="shared" ref="G64" si="28">E64*F64</f>
        <v>0</v>
      </c>
    </row>
    <row r="65" spans="1:7" x14ac:dyDescent="0.2">
      <c r="A65" s="49" t="s">
        <v>60</v>
      </c>
      <c r="B65" s="42"/>
      <c r="C65" s="20" t="s">
        <v>38</v>
      </c>
      <c r="D65" s="31">
        <v>59.95</v>
      </c>
      <c r="E65" s="31">
        <f t="shared" ref="E65" si="29">D65*0.6</f>
        <v>35.97</v>
      </c>
      <c r="F65" s="30"/>
      <c r="G65" s="31">
        <f t="shared" ref="G65" si="30">E65*F65</f>
        <v>0</v>
      </c>
    </row>
    <row r="66" spans="1:7" x14ac:dyDescent="0.2">
      <c r="A66" s="38" t="s">
        <v>43</v>
      </c>
      <c r="B66" s="39"/>
      <c r="C66" s="40"/>
      <c r="D66" s="40"/>
      <c r="E66" s="41"/>
      <c r="F66" s="41"/>
      <c r="G66" s="42"/>
    </row>
    <row r="67" spans="1:7" x14ac:dyDescent="0.2">
      <c r="A67" s="49" t="s">
        <v>72</v>
      </c>
      <c r="B67" s="42"/>
      <c r="C67" s="32">
        <v>22</v>
      </c>
      <c r="D67" s="31">
        <v>43</v>
      </c>
      <c r="E67" s="31">
        <f t="shared" ref="E67" si="31">D67*0.6</f>
        <v>25.8</v>
      </c>
      <c r="F67" s="30"/>
      <c r="G67" s="31">
        <f t="shared" ref="G67" si="32">E67*F67</f>
        <v>0</v>
      </c>
    </row>
    <row r="68" spans="1:7" x14ac:dyDescent="0.2">
      <c r="A68" s="49" t="s">
        <v>73</v>
      </c>
      <c r="B68" s="42"/>
      <c r="C68" s="32">
        <v>16</v>
      </c>
      <c r="D68" s="31">
        <v>48</v>
      </c>
      <c r="E68" s="31">
        <f t="shared" si="1"/>
        <v>28.799999999999997</v>
      </c>
      <c r="F68" s="30"/>
      <c r="G68" s="31">
        <f t="shared" si="2"/>
        <v>0</v>
      </c>
    </row>
    <row r="69" spans="1:7" x14ac:dyDescent="0.2">
      <c r="A69" s="38" t="s">
        <v>77</v>
      </c>
      <c r="B69" s="39"/>
      <c r="C69" s="40"/>
      <c r="D69" s="40"/>
      <c r="E69" s="41"/>
      <c r="F69" s="41"/>
      <c r="G69" s="42"/>
    </row>
    <row r="70" spans="1:7" x14ac:dyDescent="0.2">
      <c r="A70" s="49" t="s">
        <v>62</v>
      </c>
      <c r="B70" s="42"/>
      <c r="C70" s="20" t="s">
        <v>38</v>
      </c>
      <c r="D70" s="31">
        <v>28</v>
      </c>
      <c r="E70" s="31">
        <f>D70*0.6</f>
        <v>16.8</v>
      </c>
      <c r="F70" s="30"/>
      <c r="G70" s="31">
        <f>E70*F70</f>
        <v>0</v>
      </c>
    </row>
    <row r="71" spans="1:7" x14ac:dyDescent="0.2">
      <c r="A71" s="49" t="s">
        <v>44</v>
      </c>
      <c r="B71" s="42"/>
      <c r="C71" s="32">
        <v>36</v>
      </c>
      <c r="D71" s="31">
        <v>21</v>
      </c>
      <c r="E71" s="31">
        <f t="shared" ref="E71" si="33">D71*0.6</f>
        <v>12.6</v>
      </c>
      <c r="F71" s="30"/>
      <c r="G71" s="31">
        <f>E71*F71</f>
        <v>0</v>
      </c>
    </row>
    <row r="72" spans="1:7" x14ac:dyDescent="0.2">
      <c r="A72" s="36" t="s">
        <v>66</v>
      </c>
      <c r="B72" s="37"/>
      <c r="C72" s="20" t="s">
        <v>38</v>
      </c>
      <c r="D72" s="31">
        <v>29</v>
      </c>
      <c r="E72" s="31">
        <f t="shared" ref="E72" si="34">D72*0.6</f>
        <v>17.399999999999999</v>
      </c>
      <c r="F72" s="30"/>
      <c r="G72" s="31">
        <f t="shared" ref="G72" si="35">E72*F72</f>
        <v>0</v>
      </c>
    </row>
    <row r="73" spans="1:7" x14ac:dyDescent="0.2">
      <c r="A73" s="49" t="s">
        <v>71</v>
      </c>
      <c r="B73" s="42"/>
      <c r="C73" s="32">
        <v>28</v>
      </c>
      <c r="D73" s="31">
        <v>38</v>
      </c>
      <c r="E73" s="31">
        <f>D73*0.6</f>
        <v>22.8</v>
      </c>
      <c r="F73" s="30"/>
      <c r="G73" s="31">
        <f>E73*F73</f>
        <v>0</v>
      </c>
    </row>
    <row r="74" spans="1:7" x14ac:dyDescent="0.2">
      <c r="A74" s="49" t="s">
        <v>70</v>
      </c>
      <c r="B74" s="42"/>
      <c r="C74" s="32">
        <v>68</v>
      </c>
      <c r="D74" s="31">
        <v>20</v>
      </c>
      <c r="E74" s="31">
        <f>D74*0.6</f>
        <v>12</v>
      </c>
      <c r="F74" s="30"/>
      <c r="G74" s="31">
        <f>E74*F74</f>
        <v>0</v>
      </c>
    </row>
    <row r="75" spans="1:7" x14ac:dyDescent="0.2">
      <c r="E75" s="28" t="s">
        <v>45</v>
      </c>
      <c r="F75" s="29">
        <f>SUM(F22:F74)</f>
        <v>0</v>
      </c>
      <c r="G75" s="28">
        <f>SUM(G22:G74)</f>
        <v>0</v>
      </c>
    </row>
    <row r="76" spans="1:7" x14ac:dyDescent="0.2"/>
    <row r="77" spans="1:7" x14ac:dyDescent="0.2"/>
    <row r="78" spans="1:7" x14ac:dyDescent="0.2"/>
    <row r="79" spans="1:7" x14ac:dyDescent="0.2"/>
    <row r="80" spans="1:7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</sheetData>
  <mergeCells count="81">
    <mergeCell ref="A25:B25"/>
    <mergeCell ref="A65:B65"/>
    <mergeCell ref="A47:B47"/>
    <mergeCell ref="A49:B49"/>
    <mergeCell ref="A57:B57"/>
    <mergeCell ref="A58:B58"/>
    <mergeCell ref="A56:B56"/>
    <mergeCell ref="A63:B63"/>
    <mergeCell ref="A38:B38"/>
    <mergeCell ref="A41:B41"/>
    <mergeCell ref="A46:B46"/>
    <mergeCell ref="A48:B48"/>
    <mergeCell ref="A64:B64"/>
    <mergeCell ref="A62:B62"/>
    <mergeCell ref="A60:B60"/>
    <mergeCell ref="A59:B59"/>
    <mergeCell ref="A74:B74"/>
    <mergeCell ref="A66:G66"/>
    <mergeCell ref="A69:G69"/>
    <mergeCell ref="A67:B67"/>
    <mergeCell ref="A73:B73"/>
    <mergeCell ref="A71:B71"/>
    <mergeCell ref="A68:B68"/>
    <mergeCell ref="A70:B70"/>
    <mergeCell ref="A72:B72"/>
    <mergeCell ref="A4:B4"/>
    <mergeCell ref="A21:G21"/>
    <mergeCell ref="E4:G4"/>
    <mergeCell ref="A5:B5"/>
    <mergeCell ref="E5:G5"/>
    <mergeCell ref="A6:B6"/>
    <mergeCell ref="E6:G6"/>
    <mergeCell ref="E7:F7"/>
    <mergeCell ref="A8:F8"/>
    <mergeCell ref="B9:C9"/>
    <mergeCell ref="E9:G9"/>
    <mergeCell ref="E10:G10"/>
    <mergeCell ref="E14:G14"/>
    <mergeCell ref="B10:C10"/>
    <mergeCell ref="E11:G11"/>
    <mergeCell ref="E12:G12"/>
    <mergeCell ref="C7:D7"/>
    <mergeCell ref="A36:B36"/>
    <mergeCell ref="B12:C12"/>
    <mergeCell ref="B13:C13"/>
    <mergeCell ref="A7:B7"/>
    <mergeCell ref="B16:C16"/>
    <mergeCell ref="A33:B33"/>
    <mergeCell ref="A30:B30"/>
    <mergeCell ref="A31:B31"/>
    <mergeCell ref="B17:G17"/>
    <mergeCell ref="E13:G13"/>
    <mergeCell ref="A34:B34"/>
    <mergeCell ref="A35:B35"/>
    <mergeCell ref="A28:B28"/>
    <mergeCell ref="E16:F16"/>
    <mergeCell ref="B11:C11"/>
    <mergeCell ref="B14:C14"/>
    <mergeCell ref="A44:B44"/>
    <mergeCell ref="A42:B42"/>
    <mergeCell ref="B18:G18"/>
    <mergeCell ref="A20:B20"/>
    <mergeCell ref="A26:B26"/>
    <mergeCell ref="A32:B32"/>
    <mergeCell ref="A27:B27"/>
    <mergeCell ref="A29:B29"/>
    <mergeCell ref="A37:B37"/>
    <mergeCell ref="A23:B23"/>
    <mergeCell ref="A22:B22"/>
    <mergeCell ref="A24:B24"/>
    <mergeCell ref="A39:B39"/>
    <mergeCell ref="A40:B40"/>
    <mergeCell ref="A43:B43"/>
    <mergeCell ref="A50:B50"/>
    <mergeCell ref="A54:B54"/>
    <mergeCell ref="A45:B45"/>
    <mergeCell ref="A52:B52"/>
    <mergeCell ref="A61:G61"/>
    <mergeCell ref="A53:B53"/>
    <mergeCell ref="A55:G55"/>
    <mergeCell ref="A51:B51"/>
  </mergeCells>
  <hyperlinks>
    <hyperlink ref="E5:F5" r:id="rId1" display="wolverinepublishing.com" xr:uid="{8ED281C5-3DCA-7647-98D4-763DC04F16FC}"/>
    <hyperlink ref="E6" r:id="rId2" xr:uid="{6FA7D0F1-18BC-7644-88F2-8F04E9CB174E}"/>
  </hyperlinks>
  <pageMargins left="0.7" right="0.7" top="0.75" bottom="0.75" header="0.3" footer="0.3"/>
  <pageSetup orientation="portrait" horizontalDpi="0" verticalDpi="0"/>
  <headerFooter>
    <oddHeader>&amp;CWolverine Publishing Order Form</oddHeader>
    <oddFooter xml:space="preserve">&amp;C&amp;"System Font,Regular"&amp;10&amp;K000000
</oddFooter>
  </headerFooter>
  <ignoredErrors>
    <ignoredError sqref="E57:E58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Amber Johnstone</cp:lastModifiedBy>
  <cp:lastPrinted>2024-02-22T19:50:47Z</cp:lastPrinted>
  <dcterms:created xsi:type="dcterms:W3CDTF">2018-03-28T23:46:20Z</dcterms:created>
  <dcterms:modified xsi:type="dcterms:W3CDTF">2024-02-28T19:09:37Z</dcterms:modified>
  <cp:category/>
</cp:coreProperties>
</file>